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https://datasolut.sharepoint.com/sites/datasolut-Ablage/Freigegebene Dokumente/01_Marketing/02_Content/01_Themen/01_Kundenanalyse/Blogbeiträge/"/>
    </mc:Choice>
  </mc:AlternateContent>
  <xr:revisionPtr revIDLastSave="1" documentId="8_{73CE670F-84FB-0941-A036-7A56829559B3}" xr6:coauthVersionLast="45" xr6:coauthVersionMax="45" xr10:uidLastSave="{8903DA5E-7133-F843-80DB-1BE0B7720FCF}"/>
  <bookViews>
    <workbookView xWindow="280" yWindow="460" windowWidth="28240" windowHeight="15940" xr2:uid="{F4878C50-734D-0C42-84AF-5CF1A35FDA7F}"/>
  </bookViews>
  <sheets>
    <sheet name="Wiederkaufr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E42" i="1"/>
  <c r="AA24" i="1"/>
  <c r="C42" i="1"/>
  <c r="D42" i="1"/>
  <c r="G42" i="1"/>
  <c r="H42" i="1"/>
  <c r="I42" i="1"/>
  <c r="J42" i="1"/>
  <c r="K42" i="1"/>
  <c r="L42" i="1"/>
  <c r="M42" i="1"/>
  <c r="N42" i="1"/>
  <c r="C43" i="1"/>
  <c r="D43" i="1"/>
  <c r="E43" i="1"/>
  <c r="F43" i="1"/>
  <c r="G43" i="1"/>
  <c r="H43" i="1"/>
  <c r="I43" i="1"/>
  <c r="J43" i="1"/>
  <c r="K43" i="1"/>
  <c r="L43" i="1"/>
  <c r="M43" i="1"/>
  <c r="C44" i="1"/>
  <c r="D44" i="1"/>
  <c r="E44" i="1"/>
  <c r="F44" i="1"/>
  <c r="G44" i="1"/>
  <c r="H44" i="1"/>
  <c r="I44" i="1"/>
  <c r="J44" i="1"/>
  <c r="K44" i="1"/>
  <c r="L44" i="1"/>
  <c r="C45" i="1"/>
  <c r="D45" i="1"/>
  <c r="E45" i="1"/>
  <c r="F45" i="1"/>
  <c r="G45" i="1"/>
  <c r="H45" i="1"/>
  <c r="I45" i="1"/>
  <c r="J45" i="1"/>
  <c r="K45" i="1"/>
  <c r="C46" i="1"/>
  <c r="D46" i="1"/>
  <c r="E46" i="1"/>
  <c r="F46" i="1"/>
  <c r="G46" i="1"/>
  <c r="H46" i="1"/>
  <c r="I46" i="1"/>
  <c r="J46" i="1"/>
  <c r="C47" i="1"/>
  <c r="D47" i="1"/>
  <c r="E47" i="1"/>
  <c r="F47" i="1"/>
  <c r="G47" i="1"/>
  <c r="H47" i="1"/>
  <c r="I47" i="1"/>
  <c r="C48" i="1"/>
  <c r="D48" i="1"/>
  <c r="E48" i="1"/>
  <c r="F48" i="1"/>
  <c r="G48" i="1"/>
  <c r="H48" i="1"/>
  <c r="C49" i="1"/>
  <c r="D49" i="1"/>
  <c r="E49" i="1"/>
  <c r="F49" i="1"/>
  <c r="G49" i="1"/>
  <c r="C50" i="1"/>
  <c r="D50" i="1"/>
  <c r="E50" i="1"/>
  <c r="F50" i="1"/>
  <c r="C51" i="1"/>
  <c r="D51" i="1"/>
  <c r="E51" i="1"/>
  <c r="C52" i="1"/>
  <c r="D52" i="1"/>
  <c r="C53" i="1"/>
</calcChain>
</file>

<file path=xl/sharedStrings.xml><?xml version="1.0" encoding="utf-8"?>
<sst xmlns="http://schemas.openxmlformats.org/spreadsheetml/2006/main" count="40" uniqueCount="21">
  <si>
    <t>Erstkauf-Monat</t>
  </si>
  <si>
    <t>Kohortengröße</t>
  </si>
  <si>
    <t>Kunden, die in diesem Monat einen Kauf getätigt haben</t>
  </si>
  <si>
    <t>Monat 0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</si>
  <si>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</si>
  <si>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</si>
  <si>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</si>
  <si>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</si>
  <si>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</si>
  <si>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</si>
  <si>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</si>
  <si>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</si>
  <si>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</si>
  <si>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</si>
  <si>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</si>
  <si>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Kohorten</t>
  </si>
  <si>
    <t>Alter</t>
  </si>
  <si>
    <t>Periode</t>
  </si>
  <si>
    <t>Kohortenanalyse Wiederkaufrate</t>
  </si>
  <si>
    <t>Kunden, die nach dieser Zeit einen Kauf getätigt haben</t>
  </si>
  <si>
    <t>Wiederkaufrate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</si>
</sst>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yyyy\-mm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name val="Calibri"/>
      <family val="2"/>
      <scheme val="minor"/>
    </font>
    <font>
      <sz val="18"/>
      <color theme="4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9" fontId="0" fillId="0" borderId="0" xfId="1" applyFont="1"/>
    <xf numFmtId="164" fontId="0" fillId="4" borderId="0" xfId="0" applyNumberFormat="1" applyFill="1"/>
    <xf numFmtId="0" fontId="0" fillId="4" borderId="0" xfId="0" applyFill="1"/>
    <xf numFmtId="0" fontId="0" fillId="3" borderId="0" xfId="0" applyFill="1"/>
    <xf numFmtId="0" fontId="0" fillId="4" borderId="0" xfId="0" applyFill="1" applyBorder="1"/>
    <xf numFmtId="0" fontId="0" fillId="0" borderId="0" xfId="0" applyBorder="1"/>
    <xf numFmtId="0" fontId="0" fillId="4" borderId="1" xfId="0" applyFill="1" applyBorder="1"/>
    <xf numFmtId="0" fontId="4" fillId="3" borderId="0" xfId="2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Prozent" xfId="1" builtinId="5"/>
    <cellStyle name="Standard" xfId="0" builtinId="0"/>
    <cellStyle name="Überschrift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Designfarben_datasolut">
      <a:dk1>
        <a:srgbClr val="000000"/>
      </a:dk1>
      <a:lt1>
        <a:srgbClr val="FFFFFF"/>
      </a:lt1>
      <a:dk2>
        <a:srgbClr val="5A5A5A"/>
      </a:dk2>
      <a:lt2>
        <a:srgbClr val="BEBEBE"/>
      </a:lt2>
      <a:accent1>
        <a:srgbClr val="2A206E"/>
      </a:accent1>
      <a:accent2>
        <a:srgbClr val="0045C7"/>
      </a:accent2>
      <a:accent3>
        <a:srgbClr val="339ED1"/>
      </a:accent3>
      <a:accent4>
        <a:srgbClr val="F9BD4E"/>
      </a:accent4>
      <a:accent5>
        <a:srgbClr val="F2F2F2"/>
      </a:accent5>
      <a:accent6>
        <a:srgbClr val="F2F2F2"/>
      </a:accent6>
      <a:hlink>
        <a:srgbClr val="00BAFF"/>
      </a:hlink>
      <a:folHlink>
        <a:srgbClr val="008E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10775-0F4F-8545-B3DD-066657E8A517}">
  <dimension ref="A1:AA53"/>
  <sheetViews>
    <sheetView tabSelected="1" workbookViewId="0">
      <selection activeCell="F45" sqref="F45"/>
    </sheetView>
  </sheetViews>
  <sheetFormatPr baseColWidth="10" defaultRowHeight="16" x14ac:dyDescent="0.2"/>
  <cols>
    <col min="1" max="1" width="13.83203125" bestFit="1" customWidth="1"/>
    <col min="2" max="2" width="13.5" bestFit="1" customWidth="1"/>
  </cols>
  <sheetData>
    <row r="1" spans="1:14" ht="24" x14ac:dyDescent="0.3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x14ac:dyDescent="0.2">
      <c r="C3" s="13" t="s">
        <v>17</v>
      </c>
      <c r="D3" s="13"/>
    </row>
    <row r="4" spans="1:14" x14ac:dyDescent="0.2">
      <c r="A4" s="13" t="s">
        <v>15</v>
      </c>
      <c r="B4" s="13"/>
      <c r="C4" t="s">
        <v>2</v>
      </c>
    </row>
    <row r="5" spans="1:14" x14ac:dyDescent="0.2">
      <c r="A5" t="s">
        <v>0</v>
      </c>
      <c r="B5" t="s">
        <v>1</v>
      </c>
      <c r="C5" s="3">
        <v>43466</v>
      </c>
      <c r="D5" s="3">
        <v>43497</v>
      </c>
      <c r="E5" s="3">
        <v>43525</v>
      </c>
      <c r="F5" s="3">
        <v>43556</v>
      </c>
      <c r="G5" s="3">
        <v>43586</v>
      </c>
      <c r="H5" s="3">
        <v>43617</v>
      </c>
      <c r="I5" s="3">
        <v>43647</v>
      </c>
      <c r="J5" s="3">
        <v>43678</v>
      </c>
      <c r="K5" s="3">
        <v>43709</v>
      </c>
      <c r="L5" s="3">
        <v>43739</v>
      </c>
      <c r="M5" s="3">
        <v>43770</v>
      </c>
      <c r="N5" s="3">
        <v>43800</v>
      </c>
    </row>
    <row r="6" spans="1:14" x14ac:dyDescent="0.2">
      <c r="A6" s="2">
        <v>43466</v>
      </c>
      <c r="B6">
        <v>295</v>
      </c>
      <c r="C6">
        <v>295</v>
      </c>
      <c r="D6">
        <v>79</v>
      </c>
      <c r="E6">
        <v>64</v>
      </c>
      <c r="F6">
        <v>71</v>
      </c>
      <c r="G6">
        <v>59</v>
      </c>
      <c r="H6" s="8">
        <v>64</v>
      </c>
      <c r="I6">
        <v>102</v>
      </c>
      <c r="J6">
        <v>49</v>
      </c>
      <c r="K6">
        <v>39</v>
      </c>
      <c r="L6">
        <v>32</v>
      </c>
      <c r="M6">
        <v>27</v>
      </c>
      <c r="N6">
        <v>28</v>
      </c>
    </row>
    <row r="7" spans="1:14" x14ac:dyDescent="0.2">
      <c r="A7" s="2">
        <v>43497</v>
      </c>
      <c r="B7">
        <v>417</v>
      </c>
      <c r="D7">
        <v>417</v>
      </c>
      <c r="E7">
        <v>46</v>
      </c>
      <c r="F7">
        <v>55</v>
      </c>
      <c r="G7">
        <v>48</v>
      </c>
      <c r="H7">
        <v>67</v>
      </c>
      <c r="I7" s="8">
        <v>60</v>
      </c>
      <c r="J7">
        <v>123</v>
      </c>
      <c r="K7">
        <v>43</v>
      </c>
      <c r="L7">
        <v>32</v>
      </c>
      <c r="M7">
        <v>29</v>
      </c>
      <c r="N7">
        <v>29</v>
      </c>
    </row>
    <row r="8" spans="1:14" x14ac:dyDescent="0.2">
      <c r="A8" s="2">
        <v>43525</v>
      </c>
      <c r="B8">
        <v>380</v>
      </c>
      <c r="E8">
        <v>380</v>
      </c>
      <c r="F8">
        <v>35</v>
      </c>
      <c r="G8">
        <v>35</v>
      </c>
      <c r="H8">
        <v>54</v>
      </c>
      <c r="I8">
        <v>51</v>
      </c>
      <c r="J8" s="8">
        <v>47</v>
      </c>
      <c r="K8">
        <v>142</v>
      </c>
      <c r="L8">
        <v>53</v>
      </c>
      <c r="M8">
        <v>37</v>
      </c>
      <c r="N8">
        <v>35</v>
      </c>
    </row>
    <row r="9" spans="1:14" x14ac:dyDescent="0.2">
      <c r="A9" s="2">
        <v>43556</v>
      </c>
      <c r="B9">
        <v>452</v>
      </c>
      <c r="F9">
        <v>452</v>
      </c>
      <c r="G9">
        <v>34</v>
      </c>
      <c r="H9">
        <v>57</v>
      </c>
      <c r="I9">
        <v>45</v>
      </c>
      <c r="J9">
        <v>50</v>
      </c>
      <c r="K9" s="8">
        <v>38</v>
      </c>
      <c r="L9">
        <v>132</v>
      </c>
      <c r="M9">
        <v>52</v>
      </c>
      <c r="N9">
        <v>29</v>
      </c>
    </row>
    <row r="10" spans="1:14" ht="17" thickBot="1" x14ac:dyDescent="0.25">
      <c r="A10" s="2">
        <v>43586</v>
      </c>
      <c r="B10">
        <v>300</v>
      </c>
      <c r="G10">
        <v>300</v>
      </c>
      <c r="H10">
        <v>32</v>
      </c>
      <c r="I10">
        <v>30</v>
      </c>
      <c r="J10">
        <v>31</v>
      </c>
      <c r="K10">
        <v>29</v>
      </c>
      <c r="L10" s="8">
        <v>34</v>
      </c>
      <c r="M10" s="10">
        <v>89</v>
      </c>
      <c r="N10">
        <v>39</v>
      </c>
    </row>
    <row r="11" spans="1:14" ht="17" thickBot="1" x14ac:dyDescent="0.25">
      <c r="A11" s="6">
        <v>43617</v>
      </c>
      <c r="B11" s="7">
        <v>284</v>
      </c>
      <c r="C11" s="7"/>
      <c r="D11" s="7"/>
      <c r="E11" s="7"/>
      <c r="F11" s="7"/>
      <c r="G11" s="7"/>
      <c r="H11" s="7">
        <v>284</v>
      </c>
      <c r="I11" s="7">
        <v>27</v>
      </c>
      <c r="J11" s="7">
        <v>24</v>
      </c>
      <c r="K11" s="7">
        <v>24</v>
      </c>
      <c r="L11" s="7">
        <v>29</v>
      </c>
      <c r="M11" s="11">
        <v>33</v>
      </c>
      <c r="N11" s="9">
        <v>66</v>
      </c>
    </row>
    <row r="12" spans="1:14" x14ac:dyDescent="0.2">
      <c r="A12" s="2">
        <v>43647</v>
      </c>
      <c r="B12">
        <v>242</v>
      </c>
      <c r="I12">
        <v>242</v>
      </c>
      <c r="J12">
        <v>21</v>
      </c>
      <c r="K12">
        <v>19</v>
      </c>
      <c r="L12">
        <v>32</v>
      </c>
      <c r="M12" s="10">
        <v>28</v>
      </c>
      <c r="N12" s="8">
        <v>40</v>
      </c>
    </row>
    <row r="13" spans="1:14" x14ac:dyDescent="0.2">
      <c r="A13" s="2">
        <v>43678</v>
      </c>
      <c r="B13">
        <v>188</v>
      </c>
      <c r="J13">
        <v>188</v>
      </c>
      <c r="K13">
        <v>59</v>
      </c>
      <c r="L13">
        <v>32</v>
      </c>
      <c r="M13">
        <v>27</v>
      </c>
      <c r="N13">
        <v>25</v>
      </c>
    </row>
    <row r="14" spans="1:14" x14ac:dyDescent="0.2">
      <c r="A14" s="2">
        <v>43709</v>
      </c>
      <c r="B14">
        <v>169</v>
      </c>
      <c r="K14">
        <v>169</v>
      </c>
      <c r="L14">
        <v>67</v>
      </c>
      <c r="M14">
        <v>25</v>
      </c>
      <c r="N14">
        <v>23</v>
      </c>
    </row>
    <row r="15" spans="1:14" x14ac:dyDescent="0.2">
      <c r="A15" s="2">
        <v>43739</v>
      </c>
      <c r="B15">
        <v>299</v>
      </c>
      <c r="L15">
        <v>299</v>
      </c>
      <c r="M15">
        <v>86</v>
      </c>
      <c r="N15">
        <v>47</v>
      </c>
    </row>
    <row r="16" spans="1:14" x14ac:dyDescent="0.2">
      <c r="A16" s="2">
        <v>43770</v>
      </c>
      <c r="B16">
        <v>358</v>
      </c>
      <c r="M16">
        <v>358</v>
      </c>
      <c r="N16">
        <v>114</v>
      </c>
    </row>
    <row r="17" spans="1:27" x14ac:dyDescent="0.2">
      <c r="A17" s="2">
        <v>43800</v>
      </c>
      <c r="B17">
        <v>323</v>
      </c>
      <c r="N17">
        <v>323</v>
      </c>
    </row>
    <row r="18" spans="1:27" x14ac:dyDescent="0.2">
      <c r="A18" s="1"/>
    </row>
    <row r="19" spans="1:27" x14ac:dyDescent="0.2">
      <c r="A19" s="1"/>
    </row>
    <row r="21" spans="1:27" x14ac:dyDescent="0.2">
      <c r="C21" s="13" t="s">
        <v>16</v>
      </c>
      <c r="D21" s="13"/>
    </row>
    <row r="22" spans="1:27" x14ac:dyDescent="0.2">
      <c r="A22" s="13" t="s">
        <v>15</v>
      </c>
      <c r="B22" s="13"/>
      <c r="C22" t="s">
        <v>19</v>
      </c>
    </row>
    <row r="23" spans="1:27" x14ac:dyDescent="0.2">
      <c r="A23" t="s">
        <v>0</v>
      </c>
      <c r="B23" t="s">
        <v>1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4" t="s">
        <v>12</v>
      </c>
      <c r="M23" s="4" t="s">
        <v>13</v>
      </c>
      <c r="N23" s="4" t="s">
        <v>14</v>
      </c>
    </row>
    <row r="24" spans="1:27" x14ac:dyDescent="0.2">
      <c r="A24" s="2">
        <v>43466</v>
      </c>
      <c r="B24">
        <v>295</v>
      </c>
      <c r="C24">
        <v>295</v>
      </c>
      <c r="D24">
        <v>79</v>
      </c>
      <c r="E24">
        <v>64</v>
      </c>
      <c r="F24">
        <v>71</v>
      </c>
      <c r="G24">
        <v>59</v>
      </c>
      <c r="H24" s="8">
        <v>64</v>
      </c>
      <c r="I24">
        <v>102</v>
      </c>
      <c r="J24">
        <v>49</v>
      </c>
      <c r="K24">
        <v>39</v>
      </c>
      <c r="L24">
        <v>32</v>
      </c>
      <c r="M24">
        <v>27</v>
      </c>
      <c r="N24">
        <v>28</v>
      </c>
      <c r="AA24">
        <f>ROUNDDOWN(N24/2,0)</f>
        <v>14</v>
      </c>
    </row>
    <row r="25" spans="1:27" x14ac:dyDescent="0.2">
      <c r="A25" s="2">
        <v>43497</v>
      </c>
      <c r="B25">
        <v>417</v>
      </c>
      <c r="C25">
        <v>417</v>
      </c>
      <c r="D25">
        <v>46</v>
      </c>
      <c r="E25">
        <v>55</v>
      </c>
      <c r="F25">
        <v>48</v>
      </c>
      <c r="G25">
        <v>67</v>
      </c>
      <c r="H25" s="8">
        <v>60</v>
      </c>
      <c r="I25">
        <v>123</v>
      </c>
      <c r="J25">
        <v>43</v>
      </c>
      <c r="K25">
        <v>32</v>
      </c>
      <c r="L25">
        <v>29</v>
      </c>
      <c r="M25">
        <v>29</v>
      </c>
    </row>
    <row r="26" spans="1:27" x14ac:dyDescent="0.2">
      <c r="A26" s="2">
        <v>43525</v>
      </c>
      <c r="B26">
        <v>380</v>
      </c>
      <c r="C26">
        <v>380</v>
      </c>
      <c r="D26">
        <v>35</v>
      </c>
      <c r="E26">
        <v>35</v>
      </c>
      <c r="F26">
        <v>54</v>
      </c>
      <c r="G26">
        <v>51</v>
      </c>
      <c r="H26" s="8">
        <v>47</v>
      </c>
      <c r="I26">
        <v>142</v>
      </c>
      <c r="J26">
        <v>53</v>
      </c>
      <c r="K26">
        <v>37</v>
      </c>
      <c r="L26">
        <v>35</v>
      </c>
    </row>
    <row r="27" spans="1:27" x14ac:dyDescent="0.2">
      <c r="A27" s="2">
        <v>43556</v>
      </c>
      <c r="B27">
        <v>452</v>
      </c>
      <c r="C27">
        <v>452</v>
      </c>
      <c r="D27">
        <v>34</v>
      </c>
      <c r="E27">
        <v>57</v>
      </c>
      <c r="F27">
        <v>45</v>
      </c>
      <c r="G27">
        <v>50</v>
      </c>
      <c r="H27" s="8">
        <v>38</v>
      </c>
      <c r="I27">
        <v>132</v>
      </c>
      <c r="J27">
        <v>52</v>
      </c>
      <c r="K27">
        <v>29</v>
      </c>
    </row>
    <row r="28" spans="1:27" ht="17" thickBot="1" x14ac:dyDescent="0.25">
      <c r="A28" s="2">
        <v>43586</v>
      </c>
      <c r="B28">
        <v>300</v>
      </c>
      <c r="C28">
        <v>300</v>
      </c>
      <c r="D28">
        <v>32</v>
      </c>
      <c r="E28">
        <v>30</v>
      </c>
      <c r="F28">
        <v>31</v>
      </c>
      <c r="G28">
        <v>29</v>
      </c>
      <c r="H28" s="8">
        <v>34</v>
      </c>
      <c r="I28">
        <v>89</v>
      </c>
      <c r="J28">
        <v>39</v>
      </c>
    </row>
    <row r="29" spans="1:27" ht="17" thickBot="1" x14ac:dyDescent="0.25">
      <c r="A29" s="6">
        <v>43617</v>
      </c>
      <c r="B29" s="7">
        <v>284</v>
      </c>
      <c r="C29" s="7">
        <v>284</v>
      </c>
      <c r="D29" s="7">
        <v>27</v>
      </c>
      <c r="E29" s="7">
        <v>24</v>
      </c>
      <c r="F29" s="7">
        <v>24</v>
      </c>
      <c r="G29" s="7">
        <v>29</v>
      </c>
      <c r="H29" s="11">
        <v>33</v>
      </c>
      <c r="I29" s="7">
        <v>66</v>
      </c>
      <c r="J29" s="7"/>
      <c r="K29" s="7"/>
      <c r="L29" s="7"/>
      <c r="M29" s="7"/>
      <c r="N29" s="7"/>
    </row>
    <row r="30" spans="1:27" x14ac:dyDescent="0.2">
      <c r="A30" s="2">
        <v>43647</v>
      </c>
      <c r="B30">
        <v>242</v>
      </c>
      <c r="C30">
        <v>242</v>
      </c>
      <c r="D30">
        <v>21</v>
      </c>
      <c r="E30">
        <v>19</v>
      </c>
      <c r="F30">
        <v>32</v>
      </c>
      <c r="G30">
        <v>28</v>
      </c>
      <c r="H30" s="8">
        <v>40</v>
      </c>
    </row>
    <row r="31" spans="1:27" x14ac:dyDescent="0.2">
      <c r="A31" s="2">
        <v>43678</v>
      </c>
      <c r="B31">
        <v>188</v>
      </c>
      <c r="C31">
        <v>188</v>
      </c>
      <c r="D31">
        <v>59</v>
      </c>
      <c r="E31">
        <v>32</v>
      </c>
      <c r="F31">
        <v>27</v>
      </c>
      <c r="G31">
        <v>25</v>
      </c>
    </row>
    <row r="32" spans="1:27" x14ac:dyDescent="0.2">
      <c r="A32" s="2">
        <v>43709</v>
      </c>
      <c r="B32">
        <v>169</v>
      </c>
      <c r="C32">
        <v>169</v>
      </c>
      <c r="D32">
        <v>67</v>
      </c>
      <c r="E32">
        <v>25</v>
      </c>
      <c r="F32">
        <v>23</v>
      </c>
    </row>
    <row r="33" spans="1:14" x14ac:dyDescent="0.2">
      <c r="A33" s="2">
        <v>43739</v>
      </c>
      <c r="B33">
        <v>299</v>
      </c>
      <c r="C33">
        <v>299</v>
      </c>
      <c r="D33">
        <v>86</v>
      </c>
      <c r="E33">
        <v>47</v>
      </c>
    </row>
    <row r="34" spans="1:14" x14ac:dyDescent="0.2">
      <c r="A34" s="2">
        <v>43770</v>
      </c>
      <c r="B34">
        <v>358</v>
      </c>
      <c r="C34">
        <v>358</v>
      </c>
      <c r="D34">
        <v>114</v>
      </c>
    </row>
    <row r="35" spans="1:14" x14ac:dyDescent="0.2">
      <c r="A35" s="2">
        <v>43800</v>
      </c>
      <c r="B35">
        <v>323</v>
      </c>
      <c r="C35">
        <v>323</v>
      </c>
    </row>
    <row r="39" spans="1:14" x14ac:dyDescent="0.2">
      <c r="C39" s="13" t="s">
        <v>16</v>
      </c>
      <c r="D39" s="13"/>
    </row>
    <row r="40" spans="1:14" x14ac:dyDescent="0.2">
      <c r="A40" s="13" t="s">
        <v>15</v>
      </c>
      <c r="B40" s="13"/>
      <c r="C40" t="s">
        <v>20</v>
      </c>
    </row>
    <row r="41" spans="1:14" x14ac:dyDescent="0.2">
      <c r="A41" t="s">
        <v>0</v>
      </c>
      <c r="B41" t="s">
        <v>1</v>
      </c>
      <c r="C41" s="4" t="s">
        <v>3</v>
      </c>
      <c r="D41" s="4" t="s">
        <v>4</v>
      </c>
      <c r="E41" s="4" t="s">
        <v>5</v>
      </c>
      <c r="F41" s="4" t="s">
        <v>6</v>
      </c>
      <c r="G41" s="4" t="s">
        <v>7</v>
      </c>
      <c r="H41" s="4" t="s">
        <v>8</v>
      </c>
      <c r="I41" s="4" t="s">
        <v>9</v>
      </c>
      <c r="J41" s="4" t="s">
        <v>10</v>
      </c>
      <c r="K41" s="4" t="s">
        <v>11</v>
      </c>
      <c r="L41" s="4" t="s">
        <v>12</v>
      </c>
      <c r="M41" s="4" t="s">
        <v>13</v>
      </c>
      <c r="N41" s="4" t="s">
        <v>14</v>
      </c>
    </row>
    <row r="42" spans="1:14" x14ac:dyDescent="0.2">
      <c r="A42" s="2">
        <v>43466</v>
      </c>
      <c r="B42">
        <v>295</v>
      </c>
      <c r="C42" s="5">
        <f>Wiederkaufrate!C24/Wiederkaufrate!$B24</f>
        <v>1</v>
      </c>
      <c r="D42" s="5">
        <f>Wiederkaufrate!D24/Wiederkaufrate!$B24</f>
        <v>0.26779661016949152</v>
      </c>
      <c r="E42" s="5">
        <f>Wiederkaufrate!E24/Wiederkaufrate!$B24</f>
        <v>0.21694915254237288</v>
      </c>
      <c r="F42" s="5">
        <f>Wiederkaufrate!F24/Wiederkaufrate!$B24</f>
        <v>0.24067796610169492</v>
      </c>
      <c r="G42" s="5">
        <f>Wiederkaufrate!G24/Wiederkaufrate!$B24</f>
        <v>0.2</v>
      </c>
      <c r="H42" s="5">
        <f>Wiederkaufrate!H24/Wiederkaufrate!$B24</f>
        <v>0.21694915254237288</v>
      </c>
      <c r="I42" s="5">
        <f>Wiederkaufrate!I24/Wiederkaufrate!$B24</f>
        <v>0.34576271186440677</v>
      </c>
      <c r="J42" s="5">
        <f>Wiederkaufrate!J24/Wiederkaufrate!$B24</f>
        <v>0.16610169491525423</v>
      </c>
      <c r="K42" s="5">
        <f>Wiederkaufrate!K24/Wiederkaufrate!$B24</f>
        <v>0.13220338983050847</v>
      </c>
      <c r="L42" s="5">
        <f>Wiederkaufrate!L24/Wiederkaufrate!$B24</f>
        <v>0.10847457627118644</v>
      </c>
      <c r="M42" s="5">
        <f>Wiederkaufrate!M24/Wiederkaufrate!$B24</f>
        <v>9.152542372881356E-2</v>
      </c>
      <c r="N42" s="5">
        <f>Wiederkaufrate!N24/Wiederkaufrate!$B24</f>
        <v>9.4915254237288138E-2</v>
      </c>
    </row>
    <row r="43" spans="1:14" x14ac:dyDescent="0.2">
      <c r="A43" s="2">
        <v>43497</v>
      </c>
      <c r="B43">
        <v>417</v>
      </c>
      <c r="C43" s="5">
        <f>Wiederkaufrate!C25/Wiederkaufrate!$B25</f>
        <v>1</v>
      </c>
      <c r="D43" s="5">
        <f>Wiederkaufrate!D25/Wiederkaufrate!$B25</f>
        <v>0.11031175059952038</v>
      </c>
      <c r="E43" s="5">
        <f>Wiederkaufrate!E25/Wiederkaufrate!$B25</f>
        <v>0.13189448441247004</v>
      </c>
      <c r="F43" s="5">
        <f>Wiederkaufrate!F25/Wiederkaufrate!$B25</f>
        <v>0.11510791366906475</v>
      </c>
      <c r="G43" s="5">
        <f>Wiederkaufrate!G25/Wiederkaufrate!$B25</f>
        <v>0.16067146282973621</v>
      </c>
      <c r="H43" s="5">
        <f>Wiederkaufrate!H25/Wiederkaufrate!$B25</f>
        <v>0.14388489208633093</v>
      </c>
      <c r="I43" s="5">
        <f>Wiederkaufrate!I25/Wiederkaufrate!$B25</f>
        <v>0.29496402877697842</v>
      </c>
      <c r="J43" s="5">
        <f>Wiederkaufrate!J25/Wiederkaufrate!$B25</f>
        <v>0.10311750599520383</v>
      </c>
      <c r="K43" s="5">
        <f>Wiederkaufrate!K25/Wiederkaufrate!$B25</f>
        <v>7.6738609112709827E-2</v>
      </c>
      <c r="L43" s="5">
        <f>Wiederkaufrate!L25/Wiederkaufrate!$B25</f>
        <v>6.9544364508393283E-2</v>
      </c>
      <c r="M43" s="5">
        <f>Wiederkaufrate!M25/Wiederkaufrate!$B25</f>
        <v>6.9544364508393283E-2</v>
      </c>
      <c r="N43" s="5"/>
    </row>
    <row r="44" spans="1:14" x14ac:dyDescent="0.2">
      <c r="A44" s="2">
        <v>43525</v>
      </c>
      <c r="B44">
        <v>380</v>
      </c>
      <c r="C44" s="5">
        <f>Wiederkaufrate!C26/Wiederkaufrate!$B26</f>
        <v>1</v>
      </c>
      <c r="D44" s="5">
        <f>Wiederkaufrate!D26/Wiederkaufrate!$B26</f>
        <v>9.2105263157894732E-2</v>
      </c>
      <c r="E44" s="5">
        <f>Wiederkaufrate!E26/Wiederkaufrate!$B26</f>
        <v>9.2105263157894732E-2</v>
      </c>
      <c r="F44" s="5">
        <f>Wiederkaufrate!F26/Wiederkaufrate!$B26</f>
        <v>0.14210526315789473</v>
      </c>
      <c r="G44" s="5">
        <f>Wiederkaufrate!G26/Wiederkaufrate!$B26</f>
        <v>0.13421052631578947</v>
      </c>
      <c r="H44" s="5">
        <f>Wiederkaufrate!H26/Wiederkaufrate!$B26</f>
        <v>0.12368421052631579</v>
      </c>
      <c r="I44" s="5">
        <f>Wiederkaufrate!I26/Wiederkaufrate!$B26</f>
        <v>0.37368421052631579</v>
      </c>
      <c r="J44" s="5">
        <f>Wiederkaufrate!J26/Wiederkaufrate!$B26</f>
        <v>0.13947368421052631</v>
      </c>
      <c r="K44" s="5">
        <f>Wiederkaufrate!K26/Wiederkaufrate!$B26</f>
        <v>9.7368421052631576E-2</v>
      </c>
      <c r="L44" s="5">
        <f>Wiederkaufrate!L26/Wiederkaufrate!$B26</f>
        <v>9.2105263157894732E-2</v>
      </c>
      <c r="M44" s="5"/>
      <c r="N44" s="5"/>
    </row>
    <row r="45" spans="1:14" x14ac:dyDescent="0.2">
      <c r="A45" s="2">
        <v>43556</v>
      </c>
      <c r="B45">
        <v>452</v>
      </c>
      <c r="C45" s="5">
        <f>Wiederkaufrate!C27/Wiederkaufrate!$B27</f>
        <v>1</v>
      </c>
      <c r="D45" s="5">
        <f>Wiederkaufrate!D27/Wiederkaufrate!$B27</f>
        <v>7.5221238938053103E-2</v>
      </c>
      <c r="E45" s="5">
        <f>Wiederkaufrate!E27/Wiederkaufrate!$B27</f>
        <v>0.12610619469026549</v>
      </c>
      <c r="F45" s="5">
        <f>Wiederkaufrate!F27/Wiederkaufrate!$B27</f>
        <v>9.9557522123893807E-2</v>
      </c>
      <c r="G45" s="5">
        <f>Wiederkaufrate!G27/Wiederkaufrate!$B27</f>
        <v>0.11061946902654868</v>
      </c>
      <c r="H45" s="5">
        <f>Wiederkaufrate!H27/Wiederkaufrate!$B27</f>
        <v>8.4070796460176997E-2</v>
      </c>
      <c r="I45" s="5">
        <f>Wiederkaufrate!I27/Wiederkaufrate!$B27</f>
        <v>0.29203539823008851</v>
      </c>
      <c r="J45" s="5">
        <f>Wiederkaufrate!J27/Wiederkaufrate!$B27</f>
        <v>0.11504424778761062</v>
      </c>
      <c r="K45" s="5">
        <f>Wiederkaufrate!K27/Wiederkaufrate!$B27</f>
        <v>6.4159292035398233E-2</v>
      </c>
      <c r="L45" s="5"/>
      <c r="M45" s="5"/>
      <c r="N45" s="5"/>
    </row>
    <row r="46" spans="1:14" x14ac:dyDescent="0.2">
      <c r="A46" s="2">
        <v>43586</v>
      </c>
      <c r="B46">
        <v>300</v>
      </c>
      <c r="C46" s="5">
        <f>Wiederkaufrate!C28/Wiederkaufrate!$B28</f>
        <v>1</v>
      </c>
      <c r="D46" s="5">
        <f>Wiederkaufrate!D28/Wiederkaufrate!$B28</f>
        <v>0.10666666666666667</v>
      </c>
      <c r="E46" s="5">
        <f>Wiederkaufrate!E28/Wiederkaufrate!$B28</f>
        <v>0.1</v>
      </c>
      <c r="F46" s="5">
        <f>Wiederkaufrate!F28/Wiederkaufrate!$B28</f>
        <v>0.10333333333333333</v>
      </c>
      <c r="G46" s="5">
        <f>Wiederkaufrate!G28/Wiederkaufrate!$B28</f>
        <v>9.6666666666666665E-2</v>
      </c>
      <c r="H46" s="5">
        <f>Wiederkaufrate!H28/Wiederkaufrate!$B28</f>
        <v>0.11333333333333333</v>
      </c>
      <c r="I46" s="5">
        <f>Wiederkaufrate!I28/Wiederkaufrate!$B28</f>
        <v>0.29666666666666669</v>
      </c>
      <c r="J46" s="5">
        <f>Wiederkaufrate!J28/Wiederkaufrate!$B28</f>
        <v>0.13</v>
      </c>
      <c r="K46" s="5"/>
      <c r="L46" s="5"/>
      <c r="M46" s="5"/>
      <c r="N46" s="5"/>
    </row>
    <row r="47" spans="1:14" x14ac:dyDescent="0.2">
      <c r="A47" s="2">
        <v>43617</v>
      </c>
      <c r="B47">
        <v>284</v>
      </c>
      <c r="C47" s="5">
        <f>Wiederkaufrate!C29/Wiederkaufrate!$B29</f>
        <v>1</v>
      </c>
      <c r="D47" s="5">
        <f>Wiederkaufrate!D29/Wiederkaufrate!$B29</f>
        <v>9.5070422535211266E-2</v>
      </c>
      <c r="E47" s="5">
        <f>Wiederkaufrate!E29/Wiederkaufrate!$B29</f>
        <v>8.4507042253521125E-2</v>
      </c>
      <c r="F47" s="5">
        <f>Wiederkaufrate!F29/Wiederkaufrate!$B29</f>
        <v>8.4507042253521125E-2</v>
      </c>
      <c r="G47" s="5">
        <f>Wiederkaufrate!G29/Wiederkaufrate!$B29</f>
        <v>0.10211267605633803</v>
      </c>
      <c r="H47" s="5">
        <f>Wiederkaufrate!H29/Wiederkaufrate!$B29</f>
        <v>0.11619718309859155</v>
      </c>
      <c r="I47" s="5">
        <f>Wiederkaufrate!I29/Wiederkaufrate!$B29</f>
        <v>0.23239436619718309</v>
      </c>
      <c r="J47" s="5"/>
      <c r="K47" s="5"/>
      <c r="L47" s="5"/>
      <c r="M47" s="5"/>
      <c r="N47" s="5"/>
    </row>
    <row r="48" spans="1:14" x14ac:dyDescent="0.2">
      <c r="A48" s="2">
        <v>43647</v>
      </c>
      <c r="B48">
        <v>242</v>
      </c>
      <c r="C48" s="5">
        <f>Wiederkaufrate!C30/Wiederkaufrate!$B30</f>
        <v>1</v>
      </c>
      <c r="D48" s="5">
        <f>Wiederkaufrate!D30/Wiederkaufrate!$B30</f>
        <v>8.6776859504132234E-2</v>
      </c>
      <c r="E48" s="5">
        <f>Wiederkaufrate!E30/Wiederkaufrate!$B30</f>
        <v>7.8512396694214878E-2</v>
      </c>
      <c r="F48" s="5">
        <f>Wiederkaufrate!F30/Wiederkaufrate!$B30</f>
        <v>0.13223140495867769</v>
      </c>
      <c r="G48" s="5">
        <f>Wiederkaufrate!G30/Wiederkaufrate!$B30</f>
        <v>0.11570247933884298</v>
      </c>
      <c r="H48" s="5">
        <f>Wiederkaufrate!H30/Wiederkaufrate!$B30</f>
        <v>0.16528925619834711</v>
      </c>
      <c r="I48" s="5"/>
      <c r="J48" s="5"/>
      <c r="K48" s="5"/>
      <c r="L48" s="5"/>
      <c r="M48" s="5"/>
      <c r="N48" s="5"/>
    </row>
    <row r="49" spans="1:14" x14ac:dyDescent="0.2">
      <c r="A49" s="2">
        <v>43678</v>
      </c>
      <c r="B49">
        <v>188</v>
      </c>
      <c r="C49" s="5">
        <f>Wiederkaufrate!C31/Wiederkaufrate!$B31</f>
        <v>1</v>
      </c>
      <c r="D49" s="5">
        <f>Wiederkaufrate!D31/Wiederkaufrate!$B31</f>
        <v>0.31382978723404253</v>
      </c>
      <c r="E49" s="5">
        <f>Wiederkaufrate!E31/Wiederkaufrate!$B31</f>
        <v>0.1702127659574468</v>
      </c>
      <c r="F49" s="5">
        <f>Wiederkaufrate!F31/Wiederkaufrate!$B31</f>
        <v>0.14361702127659576</v>
      </c>
      <c r="G49" s="5">
        <f>Wiederkaufrate!G31/Wiederkaufrate!$B31</f>
        <v>0.13297872340425532</v>
      </c>
      <c r="H49" s="5"/>
      <c r="I49" s="5"/>
      <c r="J49" s="5"/>
      <c r="K49" s="5"/>
      <c r="L49" s="5"/>
      <c r="M49" s="5"/>
      <c r="N49" s="5"/>
    </row>
    <row r="50" spans="1:14" x14ac:dyDescent="0.2">
      <c r="A50" s="2">
        <v>43709</v>
      </c>
      <c r="B50">
        <v>169</v>
      </c>
      <c r="C50" s="5">
        <f>Wiederkaufrate!C32/Wiederkaufrate!$B32</f>
        <v>1</v>
      </c>
      <c r="D50" s="5">
        <f>Wiederkaufrate!D32/Wiederkaufrate!$B32</f>
        <v>0.39644970414201186</v>
      </c>
      <c r="E50" s="5">
        <f>Wiederkaufrate!E32/Wiederkaufrate!$B32</f>
        <v>0.14792899408284024</v>
      </c>
      <c r="F50" s="5">
        <f>Wiederkaufrate!F32/Wiederkaufrate!$B32</f>
        <v>0.13609467455621302</v>
      </c>
      <c r="G50" s="5"/>
      <c r="H50" s="5"/>
      <c r="I50" s="5"/>
      <c r="J50" s="5"/>
      <c r="K50" s="5"/>
      <c r="L50" s="5"/>
      <c r="M50" s="5"/>
      <c r="N50" s="5"/>
    </row>
    <row r="51" spans="1:14" x14ac:dyDescent="0.2">
      <c r="A51" s="2">
        <v>43739</v>
      </c>
      <c r="B51">
        <v>299</v>
      </c>
      <c r="C51" s="5">
        <f>Wiederkaufrate!C33/Wiederkaufrate!$B33</f>
        <v>1</v>
      </c>
      <c r="D51" s="5">
        <f>Wiederkaufrate!D33/Wiederkaufrate!$B33</f>
        <v>0.28762541806020064</v>
      </c>
      <c r="E51" s="5">
        <f>Wiederkaufrate!E33/Wiederkaufrate!$B33</f>
        <v>0.15719063545150502</v>
      </c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">
      <c r="A52" s="2">
        <v>43770</v>
      </c>
      <c r="B52">
        <v>358</v>
      </c>
      <c r="C52" s="5">
        <f>Wiederkaufrate!C34/Wiederkaufrate!$B34</f>
        <v>1</v>
      </c>
      <c r="D52" s="5">
        <f>Wiederkaufrate!D34/Wiederkaufrate!$B34</f>
        <v>0.31843575418994413</v>
      </c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">
      <c r="A53" s="2">
        <v>43800</v>
      </c>
      <c r="B53">
        <v>323</v>
      </c>
      <c r="C53" s="5">
        <f>Wiederkaufrate!C35/Wiederkaufrate!$B35</f>
        <v>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</sheetData>
  <mergeCells count="7">
    <mergeCell ref="C39:D39"/>
    <mergeCell ref="A40:B40"/>
    <mergeCell ref="A1:N1"/>
    <mergeCell ref="A4:B4"/>
    <mergeCell ref="C3:D3"/>
    <mergeCell ref="A22:B22"/>
    <mergeCell ref="C21:D21"/>
  </mergeCells>
  <phoneticPr fontId="3" type="noConversion"/>
  <conditionalFormatting sqref="C42:N53">
    <cfRule type="colorScale" priority="8">
      <colorScale>
        <cfvo type="min"/>
        <cfvo type="max"/>
        <color rgb="FFFCFCFF"/>
        <color rgb="FF63BE7B"/>
      </colorScale>
    </cfRule>
  </conditionalFormatting>
  <conditionalFormatting sqref="D42:N52">
    <cfRule type="colorScale" priority="5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7D39001887A647832C089A5710B174" ma:contentTypeVersion="9" ma:contentTypeDescription="Ein neues Dokument erstellen." ma:contentTypeScope="" ma:versionID="b85058bd17f6dddb36a788cb784bc34b">
  <xsd:schema xmlns:xsd="http://www.w3.org/2001/XMLSchema" xmlns:xs="http://www.w3.org/2001/XMLSchema" xmlns:p="http://schemas.microsoft.com/office/2006/metadata/properties" xmlns:ns2="15308808-2479-4822-a6ce-815b698d3d17" targetNamespace="http://schemas.microsoft.com/office/2006/metadata/properties" ma:root="true" ma:fieldsID="41f3bd19d9f328b411ec571756a193f9" ns2:_="">
    <xsd:import namespace="15308808-2479-4822-a6ce-815b698d3d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08808-2479-4822-a6ce-815b698d3d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75EC31-DAB3-48B2-8B64-3B25B43E3688}">
  <ds:schemaRefs>
    <ds:schemaRef ds:uri="15308808-2479-4822-a6ce-815b698d3d17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D82EE07-0EBE-4C90-8D48-C34798CB98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7DF361-103E-4B5A-B4E8-B74AD1904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308808-2479-4822-a6ce-815b698d3d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Wiederkaufrate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Heinrich</dc:creator>
  <cp:lastModifiedBy>Laurenz Wuttke</cp:lastModifiedBy>
  <dcterms:created xsi:type="dcterms:W3CDTF">2020-04-24T05:53:36Z</dcterms:created>
  <dcterms:modified xsi:type="dcterms:W3CDTF">2020-04-25T06:32:42Z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0x010100FE7D39001887A647832C089A5710B174</vt:lpwstr>
  </property>
</Properties>
</file>